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T:\AL-Participació ciutadana\Pressupostos participatius\2023-2024\Fase 4 votació\"/>
    </mc:Choice>
  </mc:AlternateContent>
  <xr:revisionPtr revIDLastSave="0" documentId="13_ncr:1_{45862640-6344-4174-A05A-F77302C7148F}" xr6:coauthVersionLast="47" xr6:coauthVersionMax="47" xr10:uidLastSave="{00000000-0000-0000-0000-000000000000}"/>
  <bookViews>
    <workbookView xWindow="-120" yWindow="-120" windowWidth="29040" windowHeight="15720" activeTab="1" xr2:uid="{00000000-000D-0000-FFFF-FFFF00000000}"/>
  </bookViews>
  <sheets>
    <sheet name="Sheet1" sheetId="1" r:id="rId1"/>
    <sheet name="Full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2" l="1"/>
  <c r="D26" i="2"/>
  <c r="C26" i="2"/>
  <c r="E19" i="2"/>
  <c r="E7" i="2"/>
  <c r="E8" i="2"/>
  <c r="E9" i="2"/>
  <c r="E10" i="2"/>
  <c r="E11" i="2"/>
  <c r="E12" i="2"/>
  <c r="E13" i="2"/>
  <c r="E14" i="2"/>
  <c r="E15" i="2"/>
  <c r="E16" i="2"/>
  <c r="E17" i="2"/>
  <c r="E18" i="2"/>
  <c r="E6" i="2"/>
  <c r="E5" i="2"/>
  <c r="E4" i="2"/>
</calcChain>
</file>

<file path=xl/sharedStrings.xml><?xml version="1.0" encoding="utf-8"?>
<sst xmlns="http://schemas.openxmlformats.org/spreadsheetml/2006/main" count="308" uniqueCount="128">
  <si>
    <t>id</t>
  </si>
  <si>
    <t>category/id</t>
  </si>
  <si>
    <t>category/name/ca</t>
  </si>
  <si>
    <t>category/name/es</t>
  </si>
  <si>
    <t>category/name/en</t>
  </si>
  <si>
    <t>category/name/fr</t>
  </si>
  <si>
    <t>category/name/de</t>
  </si>
  <si>
    <t>scope/id</t>
  </si>
  <si>
    <t>scope/name/ca</t>
  </si>
  <si>
    <t>scope/name/es</t>
  </si>
  <si>
    <t>scope/name/en</t>
  </si>
  <si>
    <t>scope/name/fr</t>
  </si>
  <si>
    <t>scope/name/de</t>
  </si>
  <si>
    <t>participatory_space/id</t>
  </si>
  <si>
    <t>participatory_space/url</t>
  </si>
  <si>
    <t>component/id</t>
  </si>
  <si>
    <t>title/ca</t>
  </si>
  <si>
    <t>description/ca</t>
  </si>
  <si>
    <t>budget/id</t>
  </si>
  <si>
    <t>budget_amount</t>
  </si>
  <si>
    <t>confirmed_votes</t>
  </si>
  <si>
    <t>comments</t>
  </si>
  <si>
    <t>created_at</t>
  </si>
  <si>
    <t>url</t>
  </si>
  <si>
    <t>related_proposals</t>
  </si>
  <si>
    <t>related_proposal_titles</t>
  </si>
  <si>
    <t>related_proposal_urls</t>
  </si>
  <si>
    <t/>
  </si>
  <si>
    <t>http://participa311-elmasnou.diba.cat/processes/pressupostos-participatius-24-25</t>
  </si>
  <si>
    <t>Replantació d'arbres</t>
  </si>
  <si>
    <t>&lt;p&gt;El verd urbà juga un paper molt important per tal de fer habitables els pobles i ciutats, ja que proporciona tota una sèrie de beneficis tant en l'àmbit mediambiental com social. Amb aquesta actuació es replantaran aproximadament uns 140 arbres en escocells que actualment estan buits, que tenen arbres morts o només soques, entre d’altres actuacions.&lt;/p&gt;&lt;div class="editor-content-image" data-image=""&gt;&lt;img src="/rails/active_storage/blobs/redirect/eyJfcmFpbHMiOnsibWVzc2FnZSI6IkJBaHBBM3ZrQVE9PSIsImV4cCI6bnVsbCwicHVyIjoiYmxvYl9pZCJ9fQ==--a623261fd930ec79255150c6dbaf34bd11f94970/Reobrir%201.jpg" alt="Reobrir 1" width="393"&gt;&lt;/div&gt;</t>
  </si>
  <si>
    <t>http://participa311-elmasnou.diba.cat/processes/pressupostos-participatius-24-25/f/5904/budgets/436/projects/2905</t>
  </si>
  <si>
    <t>24388</t>
  </si>
  <si>
    <t>Reobrir escocells i replantar arbres</t>
  </si>
  <si>
    <t>http://participa311-elmasnou.diba.cat/processes/pressupostos-participatius-24-25/f/5496/proposals/24388</t>
  </si>
  <si>
    <t>Ampliació de l'Escola Bressol de La Barqueta</t>
  </si>
  <si>
    <t>&lt;p&gt;S’adequarà l’espai existent de la sala polivalent de La Barqueta per ampliar la capacitat d'aquesta escola bressol amb una nova línia per a infants i es connectarà aquest espai amb la part superior.&lt;/p&gt;</t>
  </si>
  <si>
    <t>http://participa311-elmasnou.diba.cat/processes/pressupostos-participatius-24-25/f/5904/budgets/436/projects/2909</t>
  </si>
  <si>
    <t>24374</t>
  </si>
  <si>
    <t xml:space="preserve">Creació d'una nova escola bressol </t>
  </si>
  <si>
    <t>http://participa311-elmasnou.diba.cat/processes/pressupostos-participatius-24-25/f/5496/proposals/24374</t>
  </si>
  <si>
    <t>Remodelem la plaça dels Cavallets</t>
  </si>
  <si>
    <t>&lt;p&gt;Es replantejaran els elements de la plaça i la mobilitat de l’entorn per permetre un joc més segur per als infants, mantenint-ne l'ús com a plaça amb gran afluència de públic.&lt;/p&gt;</t>
  </si>
  <si>
    <t>http://participa311-elmasnou.diba.cat/processes/pressupostos-participatius-24-25/f/5904/budgets/436/projects/2913</t>
  </si>
  <si>
    <t>24371</t>
  </si>
  <si>
    <t>http://participa311-elmasnou.diba.cat/processes/pressupostos-participatius-24-25/f/5496/proposals/24371</t>
  </si>
  <si>
    <t>Enllumenat al Masnou</t>
  </si>
  <si>
    <t>&lt;p&gt;Millora de l'enllumenat públic seguint criteris de sostenibilitat i estalvi energètic. En l’actualitat hi ha encara un percentatge elevat de llums d’alt consum energètic i baixa eficiència.&lt;/p&gt;&lt;p&gt;  *En els pressupostos participatius del Masnou 2020-2021, la proposta "Millora de l'enllumenat públic seguint criteris de sostenibilitat i estalvi energètic" va guanyar en segona opció amb un 12,61% dels vots. Aquesta actuació, amb la qual es van instal·lar 728 punts de llum i es va reparar cablejat i quadres a diferents carrers del Masnou, va quedar enllestida al desembre de 2021.&lt;/p&gt;&lt;p&gt;  &lt;/p&gt;</t>
  </si>
  <si>
    <t>http://participa311-elmasnou.diba.cat/processes/pressupostos-participatius-24-25/f/5904/budgets/436/projects/2907</t>
  </si>
  <si>
    <t>23340, 23341, 23342, 23418, 23605, 23640, 24395</t>
  </si>
  <si>
    <t>Enllunament ecoeficient als vials de Bellresguard i entorn de l'institut mediterrània, Enllunament ecoeficient als vials de Bellresguard i entorn de l'institut mediterrània, Renovación del alumbrado de las calles del BellResguard, Il·luminat zona Bellresguard, Enllumenat al Bell Resguard, Enllumenat al Masnou, Enllumenat al Masnou</t>
  </si>
  <si>
    <t>http://participa311-elmasnou.diba.cat/processes/pressupostos-participatius-24-25/f/5103/proposals/23340, http://participa311-elmasnou.diba.cat/processes/pressupostos-participatius-24-25/f/5103/proposals/23341, http://participa311-elmasnou.diba.cat/processes/pressupostos-participatius-24-25/f/5103/proposals/23342, http://participa311-elmasnou.diba.cat/processes/pressupostos-participatius-24-25/f/5103/proposals/23418, http://participa311-elmasnou.diba.cat/processes/pressupostos-participatius-24-25/f/5103/proposals/23605, http://participa311-elmasnou.diba.cat/processes/pressupostos-participatius-24-25/f/5103/proposals/23640, http://participa311-elmasnou.diba.cat/processes/pressupostos-participatius-24-25/f/5496/proposals/24395</t>
  </si>
  <si>
    <t>Millores a la riera d'Alella</t>
  </si>
  <si>
    <t>&lt;p&gt;S’habilitarà un camí per vianants a la llera de la riera i un carril per a bicicletes segur i il·luminat, que començaria al lateral del camp de futbol del CD Masnou i transcorreria per la part alta fins a acabar unint els jardins de Can Targa amb el mirador del Bellresguard. La renaturalització de la riera ja està prevista.&lt;/p&gt;</t>
  </si>
  <si>
    <t>http://participa311-elmasnou.diba.cat/processes/pressupostos-participatius-24-25/f/5904/budgets/436/projects/2908</t>
  </si>
  <si>
    <t>23437, 23463, 23508, 24403</t>
  </si>
  <si>
    <t>Reacondicionamiento de la Riera de Alella, Vial peatonal/ciclable  Riera d'Alella, Camí per vianants a la Riera d'Alella, entre Carrer Can Targa i el Passatge de la Riera, Millores a la Riera d'Alella</t>
  </si>
  <si>
    <t>http://participa311-elmasnou.diba.cat/processes/pressupostos-participatius-24-25/f/5103/proposals/23437, http://participa311-elmasnou.diba.cat/processes/pressupostos-participatius-24-25/f/5103/proposals/23463, http://participa311-elmasnou.diba.cat/processes/pressupostos-participatius-24-25/f/5103/proposals/23508, http://participa311-elmasnou.diba.cat/processes/pressupostos-participatius-24-25/f/5496/proposals/24403</t>
  </si>
  <si>
    <t>Amabilitzar l'entorn del CAP del Masnou</t>
  </si>
  <si>
    <t>&lt;p&gt;L’actuació consistirà en l’arranjament de voreres i calçades que en algun punt estan força deteriorades i replantar arbrat en escocells buits, entre d’altres millores.&lt;/p&gt;</t>
  </si>
  <si>
    <t>http://participa311-elmasnou.diba.cat/processes/pressupostos-participatius-24-25/f/5904/budgets/436/projects/2918</t>
  </si>
  <si>
    <t>24396</t>
  </si>
  <si>
    <t>http://participa311-elmasnou.diba.cat/processes/pressupostos-participatius-24-25/f/5496/proposals/24396</t>
  </si>
  <si>
    <t>Adequació, naturalització i adaptació climàtica de l'espai turonet al costat de l'IE Lluís Millet</t>
  </si>
  <si>
    <t>&lt;p&gt;Es generaran espais d’aprofitament integrats en l’àmbit del talús amb zones de joc i estada, reforçant i posant especial cura a garantir la seguretat d’ús de tot l’àmbit.&lt;/p&gt;</t>
  </si>
  <si>
    <t>http://participa311-elmasnou.diba.cat/processes/pressupostos-participatius-24-25/f/5904/budgets/436/projects/2910</t>
  </si>
  <si>
    <t>24380</t>
  </si>
  <si>
    <t>Adequació, naturalització i adaptació climàtica de l’espai turonet al voltant de l’IE Lluís Millet</t>
  </si>
  <si>
    <t>http://participa311-elmasnou.diba.cat/processes/pressupostos-participatius-24-25/f/5496/proposals/24380</t>
  </si>
  <si>
    <t>Millores a la plaça de l'Onze de Setembre</t>
  </si>
  <si>
    <t>&lt;p&gt;S’enderrocarà la balustrada per permetre la mobilitat dels vianants amb més seguretat, es reforçarà la pintura viària i les pilones, i es replantejarà la part interior de la plaça.&lt;/p&gt;</t>
  </si>
  <si>
    <t>http://participa311-elmasnou.diba.cat/processes/pressupostos-participatius-24-25/f/5904/budgets/436/projects/2914</t>
  </si>
  <si>
    <t>24378</t>
  </si>
  <si>
    <t>Millores plaça 11 de setembre</t>
  </si>
  <si>
    <t>http://participa311-elmasnou.diba.cat/processes/pressupostos-participatius-24-25/f/5496/proposals/24378</t>
  </si>
  <si>
    <t>Millora del parc infantil de la plaça de la República</t>
  </si>
  <si>
    <t>&lt;p&gt;Es replantejarà la plaça actual, s’ampliarà i renovarà la zona de jocs infantils, i es generaran més zones d’ombra.&lt;/p&gt;</t>
  </si>
  <si>
    <t>http://participa311-elmasnou.diba.cat/processes/pressupostos-participatius-24-25/f/5904/budgets/436/projects/2911</t>
  </si>
  <si>
    <t>24384</t>
  </si>
  <si>
    <t xml:space="preserve">Millora del parc infantil de la Plaça de la República. </t>
  </si>
  <si>
    <t>http://participa311-elmasnou.diba.cat/processes/pressupostos-participatius-24-25/f/5496/proposals/24384</t>
  </si>
  <si>
    <t>Mesures d'estalvi d'aigua i energia</t>
  </si>
  <si>
    <t>&lt;p&gt;Es construiran sistemes d'aprofitament d'aigua de pluja per usos municipals, com ara el reg o la neteja de carrers, recuperant l'aigua de pluja caiguda sobre cobertes municipals i en zones verdes. &lt;/p&gt;</t>
  </si>
  <si>
    <t>http://participa311-elmasnou.diba.cat/processes/pressupostos-participatius-24-25/f/5904/budgets/436/projects/2915</t>
  </si>
  <si>
    <t>23347, 23430, 23472, 23545, 24398</t>
  </si>
  <si>
    <t>Reaprofitament de l'aigua del poliesportiu municipal, Accion por cuidar el medioambiante, Dipòsits municipals d'aigua de pluja, Dipòsit per recollir l'aigüa de pluja, Mesures d'estalvi d'aigua i energia</t>
  </si>
  <si>
    <t>http://participa311-elmasnou.diba.cat/processes/pressupostos-participatius-24-25/f/5103/proposals/23347, http://participa311-elmasnou.diba.cat/processes/pressupostos-participatius-24-25/f/5103/proposals/23430, http://participa311-elmasnou.diba.cat/processes/pressupostos-participatius-24-25/f/5103/proposals/23472, http://participa311-elmasnou.diba.cat/processes/pressupostos-participatius-24-25/f/5103/proposals/23545, http://participa311-elmasnou.diba.cat/processes/pressupostos-participatius-24-25/f/5496/proposals/24398</t>
  </si>
  <si>
    <t>Implementació de camins escolars</t>
  </si>
  <si>
    <t>&lt;p&gt;Redacció dels projectes de totes les escoles, execució de les ampliacions de voreres amb pintura i pilones, i instal·lació de la senyalització vertical i horitzontal que correspongui. &lt;/p&gt;</t>
  </si>
  <si>
    <t>http://participa311-elmasnou.diba.cat/processes/pressupostos-participatius-24-25/f/5904/budgets/436/projects/2916</t>
  </si>
  <si>
    <t>24390</t>
  </si>
  <si>
    <t>Senyalització dels camins escolars i dels entorns de les escoles del Masnou</t>
  </si>
  <si>
    <t>http://participa311-elmasnou.diba.cat/processes/pressupostos-participatius-24-25/f/5496/proposals/24390</t>
  </si>
  <si>
    <t xml:space="preserve">Arranjament de plataformes de fusta i sots del passeig Marítim </t>
  </si>
  <si>
    <t>&lt;p&gt;Actuacions de manteniment del passeig Marítim del Masnou, en els trams que connecten amb els termes municipals de Premià de Mar i de Montgat. Es repararan les plataformes de fusta, els ponts, el paviment i es renovarà el mobiliari urbà.&lt;/p&gt;</t>
  </si>
  <si>
    <t>http://participa311-elmasnou.diba.cat/processes/pressupostos-participatius-24-25/f/5904/budgets/436/projects/2904</t>
  </si>
  <si>
    <t>24369</t>
  </si>
  <si>
    <t>Arranjament plataformes fusta i sots del Passeig Marítim</t>
  </si>
  <si>
    <t>http://participa311-elmasnou.diba.cat/processes/pressupostos-participatius-24-25/f/5496/proposals/24369</t>
  </si>
  <si>
    <t>Adquisició d'un nou vehicle per l'Associació de Voluntaris de Protecció Civil El Masnou</t>
  </si>
  <si>
    <t>&lt;p&gt;Adquisició d'un vehicle SUV o tot terreny d'intervenció ràpida i transport de personal per a l'Associació de Voluntaris de Protecció Civil El Masnou perquè puguin prestar el servei en condicions adverses. &lt;/p&gt;</t>
  </si>
  <si>
    <t>http://participa311-elmasnou.diba.cat/processes/pressupostos-participatius-24-25/f/5904/budgets/436/projects/2917</t>
  </si>
  <si>
    <t>24376</t>
  </si>
  <si>
    <t xml:space="preserve">Adquisició d'un nou vehicle per l'Associació de Voluntaris de Protecció Civil El Masnou </t>
  </si>
  <si>
    <t>http://participa311-elmasnou.diba.cat/processes/pressupostos-participatius-24-25/f/5496/proposals/24376</t>
  </si>
  <si>
    <t>Ombra als patis de les escoles i als parcs infantils</t>
  </si>
  <si>
    <t>&lt;p&gt;Amb el canvi climàtic, les èpoques amb altes temperatures cada vegada són més llargues i molts centres educatius pateixen aquesta realitat dins i fora de les aules, inclús en altres zones d’esbarjo del municipi com ara els parcs amb jocs infantils.&lt;/p&gt;&lt;p&gt;Es generaran nous espais d’ombra per crear petits refugis climàtics on jugar, esbargir-se i experimentar de manera segura a les escoles d'infantil i primària públiques, els parcs propers a centres educatius i altres zones de jocs infantils.&lt;/p&gt;</t>
  </si>
  <si>
    <t>http://participa311-elmasnou.diba.cat/processes/pressupostos-participatius-24-25/f/5904/budgets/436/projects/2912</t>
  </si>
  <si>
    <t>23326, 23368, 23375, 23520, 24401</t>
  </si>
  <si>
    <t xml:space="preserve">Umbracles als patis de les escoles de primària i secundària públiques, Ombres als parcs infantils, Cubrición patios escolares, Umbracles a parcs infantils , Ombra als patis de les escoles i als parcs infantils </t>
  </si>
  <si>
    <t>http://participa311-elmasnou.diba.cat/processes/pressupostos-participatius-24-25/f/5103/proposals/23326, http://participa311-elmasnou.diba.cat/processes/pressupostos-participatius-24-25/f/5103/proposals/23368, http://participa311-elmasnou.diba.cat/processes/pressupostos-participatius-24-25/f/5103/proposals/23375, http://participa311-elmasnou.diba.cat/processes/pressupostos-participatius-24-25/f/5103/proposals/23520, http://participa311-elmasnou.diba.cat/processes/pressupostos-participatius-24-25/f/5496/proposals/24401</t>
  </si>
  <si>
    <t>Accessibilitat de les voreres del Masnou</t>
  </si>
  <si>
    <t>&lt;p&gt;Es millorarà l’accessibilitat de les voreres i dels passos de vianants, seguint les indicacions del Pla d’accessibilitat del Masnou, rebaixant voreres per adaptar-les a la calçada o augmentant l’amplada de voreres en diversos carrers de la vila, entre d’altres actuacions.&lt;/p&gt;&lt;p&gt;&lt;br&gt;*A l'edició dels pressupostos participatius del Masnou 2022-2023, la ciutadania va presentar aquesta mateixa proposta "Accessibilitat de les voreres del Masnou" i va guanyar en segona opció amb un 11,19 % dels vots. Actualment aquesta proposta està en procés d'execució: s'està redactant el projecte executiu d’obres que preveu reurbanitzar el carrer de Romà Fabra, ampliant voreres i renovant la xarxa d’abastament d’aigua potable. Es preveu iniciar les obres abans de finals d’any (2024). &lt;/p&gt;&lt;p&gt;  &lt;/p&gt;</t>
  </si>
  <si>
    <t>http://participa311-elmasnou.diba.cat/processes/pressupostos-participatius-24-25/f/5904/budgets/436/projects/2906</t>
  </si>
  <si>
    <t>23359, 23402, 23505, 23547, 23590, 23636, 23638, 23643, 24404</t>
  </si>
  <si>
    <t xml:space="preserve">Fer accessibles i practicables les voreres (barris perifèrics) , Arranjaments de les  voreres al Masnou, Eixamplar voreres, Ampliació voreres del passeig Romà Fabra i recondicionament, Voreres d'Ocata i Vila Jardí, Voreres poble,  no ensopegar. , Caminar pel Masnou , Millora de l'accessibilitat del poble, Accessibilitat de les voreres del Masnou </t>
  </si>
  <si>
    <t>http://participa311-elmasnou.diba.cat/processes/pressupostos-participatius-24-25/f/5103/proposals/23359, http://participa311-elmasnou.diba.cat/processes/pressupostos-participatius-24-25/f/5103/proposals/23402, http://participa311-elmasnou.diba.cat/processes/pressupostos-participatius-24-25/f/5103/proposals/23505, http://participa311-elmasnou.diba.cat/processes/pressupostos-participatius-24-25/f/5103/proposals/23547, http://participa311-elmasnou.diba.cat/processes/pressupostos-participatius-24-25/f/5103/proposals/23590, http://participa311-elmasnou.diba.cat/processes/pressupostos-participatius-24-25/f/5103/proposals/23636, http://participa311-elmasnou.diba.cat/processes/pressupostos-participatius-24-25/f/5103/proposals/23638, http://participa311-elmasnou.diba.cat/processes/pressupostos-participatius-24-25/f/5103/proposals/23643, http://participa311-elmasnou.diba.cat/processes/pressupostos-participatius-24-25/f/5496/proposals/24404</t>
  </si>
  <si>
    <t>nº VOTS</t>
  </si>
  <si>
    <t>PRESSUPOST</t>
  </si>
  <si>
    <t>PROPOSTA</t>
  </si>
  <si>
    <t>% VOTS DEL TOTAL</t>
  </si>
  <si>
    <t>Vots totals</t>
  </si>
  <si>
    <t xml:space="preserve">Persones que han votat </t>
  </si>
  <si>
    <t>Cens total (persones majors de 16 anys a 12 de setembre de 2024)</t>
  </si>
  <si>
    <t>Percentatge de participació</t>
  </si>
  <si>
    <t>Vots presencials</t>
  </si>
  <si>
    <t>Vots telemàtics</t>
  </si>
  <si>
    <t>RESULTATS VOTACIÓ PRESSUPOSTOS PARTICIPATIUS DEL MASNOU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</si>
</sst>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ss"/>
  </numFmts>
  <fonts count="4" x14ac:knownFonts="1">
    <font>
      <sz val="10"/>
      <name val="Verdana"/>
    </font>
    <font>
      <b/>
      <sz val="10"/>
      <name val="Verdana"/>
    </font>
    <font>
      <b/>
      <sz val="10"/>
      <name val="Verdana"/>
      <family val="2"/>
    </font>
    <font>
      <sz val="10"/>
      <name val="Verdana"/>
      <family val="2"/>
    </font>
  </fonts>
  <fills count="6">
    <fill>
      <patternFill patternType="none"/>
    </fill>
    <fill>
      <patternFill patternType="gray125"/>
    </fill>
    <fill>
      <patternFill patternType="solid">
        <fgColor rgb="FFC0C0C0"/>
      </patternFill>
    </fill>
    <fill>
      <patternFill patternType="solid">
        <fgColor rgb="FFFFC000"/>
        <bgColor indexed="64"/>
      </patternFill>
    </fill>
    <fill>
      <patternFill patternType="solid">
        <fgColor theme="3" tint="0.59999389629810485"/>
        <bgColor indexed="64"/>
      </patternFill>
    </fill>
    <fill>
      <patternFill patternType="solid">
        <fgColor theme="0" tint="-0.249977111117893"/>
        <bgColor indexed="64"/>
      </patternFill>
    </fill>
  </fills>
  <borders count="1">
    <border>
      <left/>
      <right/>
      <top/>
      <bottom/>
      <diagonal/>
    </border>
  </borders>
  <cellStyleXfs count="1">
    <xf numFmtId="0" fontId="0" fillId="0" borderId="0"/>
  </cellStyleXfs>
  <cellXfs count="20">
    <xf numFmtId="0" fontId="0" fillId="0" borderId="0" xfId="0"/>
    <xf numFmtId="0" fontId="1" fillId="2" borderId="0" xfId="0" applyFont="1" applyFill="1" applyAlignment="1">
      <alignment horizontal="center"/>
    </xf>
    <xf numFmtId="164" fontId="0" fillId="0" borderId="0" xfId="0" applyNumberFormat="1"/>
    <xf numFmtId="0" fontId="0" fillId="3" borderId="0" xfId="0" applyFill="1"/>
    <xf numFmtId="0" fontId="2" fillId="0" borderId="0" xfId="0" applyFont="1"/>
    <xf numFmtId="0" fontId="2" fillId="3" borderId="0" xfId="0" applyFont="1" applyFill="1"/>
    <xf numFmtId="0" fontId="0" fillId="3" borderId="0" xfId="0" applyFill="1" applyAlignment="1">
      <alignment horizontal="center"/>
    </xf>
    <xf numFmtId="0" fontId="2" fillId="0" borderId="0" xfId="0" applyFont="1" applyAlignment="1">
      <alignment horizontal="center"/>
    </xf>
    <xf numFmtId="0" fontId="0" fillId="0" borderId="0" xfId="0" applyAlignment="1">
      <alignment horizontal="center"/>
    </xf>
    <xf numFmtId="2" fontId="0" fillId="0" borderId="0" xfId="0" applyNumberFormat="1" applyAlignment="1">
      <alignment horizontal="center"/>
    </xf>
    <xf numFmtId="0" fontId="2" fillId="4" borderId="0" xfId="0" applyFont="1" applyFill="1"/>
    <xf numFmtId="0" fontId="2" fillId="4" borderId="0" xfId="0" applyFont="1" applyFill="1" applyAlignment="1">
      <alignment horizontal="center"/>
    </xf>
    <xf numFmtId="0" fontId="0" fillId="4" borderId="0" xfId="0" applyFill="1" applyAlignment="1">
      <alignment horizontal="center"/>
    </xf>
    <xf numFmtId="2" fontId="0" fillId="4" borderId="0" xfId="0" applyNumberFormat="1" applyFill="1" applyAlignment="1">
      <alignment horizontal="center"/>
    </xf>
    <xf numFmtId="0" fontId="3" fillId="5" borderId="0" xfId="0" applyFont="1" applyFill="1"/>
    <xf numFmtId="0" fontId="0" fillId="5" borderId="0" xfId="0" applyFill="1"/>
    <xf numFmtId="0" fontId="2" fillId="5" borderId="0" xfId="0" applyFont="1" applyFill="1"/>
    <xf numFmtId="3" fontId="2" fillId="5" borderId="0" xfId="0" applyNumberFormat="1" applyFont="1" applyFill="1"/>
    <xf numFmtId="10" fontId="2" fillId="5" borderId="0" xfId="0" applyNumberFormat="1" applyFont="1" applyFill="1"/>
    <xf numFmtId="2" fontId="2" fillId="5" borderId="0" xfId="0" applyNumberFormat="1" applyFont="1" applyFill="1"/>
  </cellXfs>
  <cellStyles count="1">
    <cellStyle name="Normal" xfId="0" builtinId="0"/>
  </cellStyles>
  <dxfs count="0"/>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6"/>
  <sheetViews>
    <sheetView topLeftCell="N1" workbookViewId="0">
      <selection activeCell="U2" sqref="U2:U16"/>
    </sheetView>
  </sheetViews>
  <sheetFormatPr defaultRowHeight="12.75" x14ac:dyDescent="0.2"/>
  <cols>
    <col min="1" max="27" width="20.75" customWidth="1"/>
  </cols>
  <sheetData>
    <row r="1" spans="1:27" s="1" customFormat="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row>
    <row r="2" spans="1:27" x14ac:dyDescent="0.2">
      <c r="A2">
        <v>2905</v>
      </c>
      <c r="C2" t="s">
        <v>27</v>
      </c>
      <c r="D2" t="s">
        <v>27</v>
      </c>
      <c r="E2" t="s">
        <v>27</v>
      </c>
      <c r="F2" t="s">
        <v>27</v>
      </c>
      <c r="G2" t="s">
        <v>27</v>
      </c>
      <c r="I2" t="s">
        <v>27</v>
      </c>
      <c r="J2" t="s">
        <v>27</v>
      </c>
      <c r="K2" t="s">
        <v>27</v>
      </c>
      <c r="L2" t="s">
        <v>27</v>
      </c>
      <c r="M2" t="s">
        <v>27</v>
      </c>
      <c r="N2">
        <v>1278</v>
      </c>
      <c r="O2" t="s">
        <v>28</v>
      </c>
      <c r="P2">
        <v>5904</v>
      </c>
      <c r="Q2" t="s">
        <v>29</v>
      </c>
      <c r="R2" t="s">
        <v>30</v>
      </c>
      <c r="S2">
        <v>436</v>
      </c>
      <c r="T2">
        <v>50000</v>
      </c>
      <c r="U2">
        <v>322</v>
      </c>
      <c r="V2">
        <v>2</v>
      </c>
      <c r="W2" s="2">
        <v>45532.43296023913</v>
      </c>
      <c r="X2" t="s">
        <v>31</v>
      </c>
      <c r="Y2" t="s">
        <v>32</v>
      </c>
      <c r="Z2" t="s">
        <v>33</v>
      </c>
      <c r="AA2" t="s">
        <v>34</v>
      </c>
    </row>
    <row r="3" spans="1:27" x14ac:dyDescent="0.2">
      <c r="A3">
        <v>2906</v>
      </c>
      <c r="C3" t="s">
        <v>27</v>
      </c>
      <c r="D3" t="s">
        <v>27</v>
      </c>
      <c r="E3" t="s">
        <v>27</v>
      </c>
      <c r="F3" t="s">
        <v>27</v>
      </c>
      <c r="G3" t="s">
        <v>27</v>
      </c>
      <c r="I3" t="s">
        <v>27</v>
      </c>
      <c r="J3" t="s">
        <v>27</v>
      </c>
      <c r="K3" t="s">
        <v>27</v>
      </c>
      <c r="L3" t="s">
        <v>27</v>
      </c>
      <c r="M3" t="s">
        <v>27</v>
      </c>
      <c r="N3">
        <v>1278</v>
      </c>
      <c r="O3" t="s">
        <v>28</v>
      </c>
      <c r="P3">
        <v>5904</v>
      </c>
      <c r="Q3" t="s">
        <v>111</v>
      </c>
      <c r="R3" t="s">
        <v>112</v>
      </c>
      <c r="S3">
        <v>436</v>
      </c>
      <c r="T3">
        <v>250000</v>
      </c>
      <c r="U3">
        <v>303</v>
      </c>
      <c r="V3">
        <v>1</v>
      </c>
      <c r="W3" s="2">
        <v>45532.442020157141</v>
      </c>
      <c r="X3" t="s">
        <v>113</v>
      </c>
      <c r="Y3" t="s">
        <v>114</v>
      </c>
      <c r="Z3" t="s">
        <v>115</v>
      </c>
      <c r="AA3" t="s">
        <v>116</v>
      </c>
    </row>
    <row r="4" spans="1:27" x14ac:dyDescent="0.2">
      <c r="A4">
        <v>2912</v>
      </c>
      <c r="C4" t="s">
        <v>27</v>
      </c>
      <c r="D4" t="s">
        <v>27</v>
      </c>
      <c r="E4" t="s">
        <v>27</v>
      </c>
      <c r="F4" t="s">
        <v>27</v>
      </c>
      <c r="G4" t="s">
        <v>27</v>
      </c>
      <c r="I4" t="s">
        <v>27</v>
      </c>
      <c r="J4" t="s">
        <v>27</v>
      </c>
      <c r="K4" t="s">
        <v>27</v>
      </c>
      <c r="L4" t="s">
        <v>27</v>
      </c>
      <c r="M4" t="s">
        <v>27</v>
      </c>
      <c r="N4">
        <v>1278</v>
      </c>
      <c r="O4" t="s">
        <v>28</v>
      </c>
      <c r="P4">
        <v>5904</v>
      </c>
      <c r="Q4" t="s">
        <v>105</v>
      </c>
      <c r="R4" t="s">
        <v>106</v>
      </c>
      <c r="S4">
        <v>436</v>
      </c>
      <c r="T4">
        <v>250000</v>
      </c>
      <c r="U4">
        <v>280</v>
      </c>
      <c r="V4">
        <v>0</v>
      </c>
      <c r="W4" s="2">
        <v>45532.466899450061</v>
      </c>
      <c r="X4" t="s">
        <v>107</v>
      </c>
      <c r="Y4" t="s">
        <v>108</v>
      </c>
      <c r="Z4" t="s">
        <v>109</v>
      </c>
      <c r="AA4" t="s">
        <v>110</v>
      </c>
    </row>
    <row r="5" spans="1:27" x14ac:dyDescent="0.2">
      <c r="A5">
        <v>2915</v>
      </c>
      <c r="C5" t="s">
        <v>27</v>
      </c>
      <c r="D5" t="s">
        <v>27</v>
      </c>
      <c r="E5" t="s">
        <v>27</v>
      </c>
      <c r="F5" t="s">
        <v>27</v>
      </c>
      <c r="G5" t="s">
        <v>27</v>
      </c>
      <c r="I5" t="s">
        <v>27</v>
      </c>
      <c r="J5" t="s">
        <v>27</v>
      </c>
      <c r="K5" t="s">
        <v>27</v>
      </c>
      <c r="L5" t="s">
        <v>27</v>
      </c>
      <c r="M5" t="s">
        <v>27</v>
      </c>
      <c r="N5">
        <v>1278</v>
      </c>
      <c r="O5" t="s">
        <v>28</v>
      </c>
      <c r="P5">
        <v>5904</v>
      </c>
      <c r="Q5" t="s">
        <v>81</v>
      </c>
      <c r="R5" t="s">
        <v>82</v>
      </c>
      <c r="S5">
        <v>436</v>
      </c>
      <c r="T5">
        <v>250000</v>
      </c>
      <c r="U5">
        <v>246</v>
      </c>
      <c r="V5">
        <v>0</v>
      </c>
      <c r="W5" s="2">
        <v>45532.489288279641</v>
      </c>
      <c r="X5" t="s">
        <v>83</v>
      </c>
      <c r="Y5" t="s">
        <v>84</v>
      </c>
      <c r="Z5" t="s">
        <v>85</v>
      </c>
      <c r="AA5" t="s">
        <v>86</v>
      </c>
    </row>
    <row r="6" spans="1:27" x14ac:dyDescent="0.2">
      <c r="A6">
        <v>2904</v>
      </c>
      <c r="C6" t="s">
        <v>27</v>
      </c>
      <c r="D6" t="s">
        <v>27</v>
      </c>
      <c r="E6" t="s">
        <v>27</v>
      </c>
      <c r="F6" t="s">
        <v>27</v>
      </c>
      <c r="G6" t="s">
        <v>27</v>
      </c>
      <c r="I6" t="s">
        <v>27</v>
      </c>
      <c r="J6" t="s">
        <v>27</v>
      </c>
      <c r="K6" t="s">
        <v>27</v>
      </c>
      <c r="L6" t="s">
        <v>27</v>
      </c>
      <c r="M6" t="s">
        <v>27</v>
      </c>
      <c r="N6">
        <v>1278</v>
      </c>
      <c r="O6" t="s">
        <v>28</v>
      </c>
      <c r="P6">
        <v>5904</v>
      </c>
      <c r="Q6" t="s">
        <v>93</v>
      </c>
      <c r="R6" t="s">
        <v>94</v>
      </c>
      <c r="S6">
        <v>436</v>
      </c>
      <c r="T6">
        <v>140000</v>
      </c>
      <c r="U6">
        <v>231</v>
      </c>
      <c r="V6">
        <v>1</v>
      </c>
      <c r="W6" s="2">
        <v>45532.343474913207</v>
      </c>
      <c r="X6" t="s">
        <v>95</v>
      </c>
      <c r="Y6" t="s">
        <v>96</v>
      </c>
      <c r="Z6" t="s">
        <v>97</v>
      </c>
      <c r="AA6" t="s">
        <v>98</v>
      </c>
    </row>
    <row r="7" spans="1:27" x14ac:dyDescent="0.2">
      <c r="A7">
        <v>2907</v>
      </c>
      <c r="C7" t="s">
        <v>27</v>
      </c>
      <c r="D7" t="s">
        <v>27</v>
      </c>
      <c r="E7" t="s">
        <v>27</v>
      </c>
      <c r="F7" t="s">
        <v>27</v>
      </c>
      <c r="G7" t="s">
        <v>27</v>
      </c>
      <c r="I7" t="s">
        <v>27</v>
      </c>
      <c r="J7" t="s">
        <v>27</v>
      </c>
      <c r="K7" t="s">
        <v>27</v>
      </c>
      <c r="L7" t="s">
        <v>27</v>
      </c>
      <c r="M7" t="s">
        <v>27</v>
      </c>
      <c r="N7">
        <v>1278</v>
      </c>
      <c r="O7" t="s">
        <v>28</v>
      </c>
      <c r="P7">
        <v>5904</v>
      </c>
      <c r="Q7" t="s">
        <v>46</v>
      </c>
      <c r="R7" t="s">
        <v>47</v>
      </c>
      <c r="S7">
        <v>436</v>
      </c>
      <c r="T7">
        <v>250000</v>
      </c>
      <c r="U7">
        <v>208</v>
      </c>
      <c r="V7">
        <v>0</v>
      </c>
      <c r="W7" s="2">
        <v>45532.447699293749</v>
      </c>
      <c r="X7" t="s">
        <v>48</v>
      </c>
      <c r="Y7" t="s">
        <v>49</v>
      </c>
      <c r="Z7" t="s">
        <v>50</v>
      </c>
      <c r="AA7" t="s">
        <v>51</v>
      </c>
    </row>
    <row r="8" spans="1:27" x14ac:dyDescent="0.2">
      <c r="A8">
        <v>2913</v>
      </c>
      <c r="C8" t="s">
        <v>27</v>
      </c>
      <c r="D8" t="s">
        <v>27</v>
      </c>
      <c r="E8" t="s">
        <v>27</v>
      </c>
      <c r="F8" t="s">
        <v>27</v>
      </c>
      <c r="G8" t="s">
        <v>27</v>
      </c>
      <c r="I8" t="s">
        <v>27</v>
      </c>
      <c r="J8" t="s">
        <v>27</v>
      </c>
      <c r="K8" t="s">
        <v>27</v>
      </c>
      <c r="L8" t="s">
        <v>27</v>
      </c>
      <c r="M8" t="s">
        <v>27</v>
      </c>
      <c r="N8">
        <v>1278</v>
      </c>
      <c r="O8" t="s">
        <v>28</v>
      </c>
      <c r="P8">
        <v>5904</v>
      </c>
      <c r="Q8" t="s">
        <v>41</v>
      </c>
      <c r="R8" t="s">
        <v>42</v>
      </c>
      <c r="S8">
        <v>436</v>
      </c>
      <c r="T8">
        <v>150000</v>
      </c>
      <c r="U8">
        <v>139</v>
      </c>
      <c r="V8">
        <v>1</v>
      </c>
      <c r="W8" s="2">
        <v>45532.472501704062</v>
      </c>
      <c r="X8" t="s">
        <v>43</v>
      </c>
      <c r="Y8" t="s">
        <v>44</v>
      </c>
      <c r="Z8" t="s">
        <v>41</v>
      </c>
      <c r="AA8" t="s">
        <v>45</v>
      </c>
    </row>
    <row r="9" spans="1:27" x14ac:dyDescent="0.2">
      <c r="A9">
        <v>2908</v>
      </c>
      <c r="C9" t="s">
        <v>27</v>
      </c>
      <c r="D9" t="s">
        <v>27</v>
      </c>
      <c r="E9" t="s">
        <v>27</v>
      </c>
      <c r="F9" t="s">
        <v>27</v>
      </c>
      <c r="G9" t="s">
        <v>27</v>
      </c>
      <c r="I9" t="s">
        <v>27</v>
      </c>
      <c r="J9" t="s">
        <v>27</v>
      </c>
      <c r="K9" t="s">
        <v>27</v>
      </c>
      <c r="L9" t="s">
        <v>27</v>
      </c>
      <c r="M9" t="s">
        <v>27</v>
      </c>
      <c r="N9">
        <v>1278</v>
      </c>
      <c r="O9" t="s">
        <v>28</v>
      </c>
      <c r="P9">
        <v>5904</v>
      </c>
      <c r="Q9" t="s">
        <v>52</v>
      </c>
      <c r="R9" t="s">
        <v>53</v>
      </c>
      <c r="S9">
        <v>436</v>
      </c>
      <c r="T9">
        <v>250000</v>
      </c>
      <c r="U9">
        <v>137</v>
      </c>
      <c r="V9">
        <v>2</v>
      </c>
      <c r="W9" s="2">
        <v>45532.451957030651</v>
      </c>
      <c r="X9" t="s">
        <v>54</v>
      </c>
      <c r="Y9" t="s">
        <v>55</v>
      </c>
      <c r="Z9" t="s">
        <v>56</v>
      </c>
      <c r="AA9" t="s">
        <v>57</v>
      </c>
    </row>
    <row r="10" spans="1:27" x14ac:dyDescent="0.2">
      <c r="A10">
        <v>2910</v>
      </c>
      <c r="C10" t="s">
        <v>27</v>
      </c>
      <c r="D10" t="s">
        <v>27</v>
      </c>
      <c r="E10" t="s">
        <v>27</v>
      </c>
      <c r="F10" t="s">
        <v>27</v>
      </c>
      <c r="G10" t="s">
        <v>27</v>
      </c>
      <c r="I10" t="s">
        <v>27</v>
      </c>
      <c r="J10" t="s">
        <v>27</v>
      </c>
      <c r="K10" t="s">
        <v>27</v>
      </c>
      <c r="L10" t="s">
        <v>27</v>
      </c>
      <c r="M10" t="s">
        <v>27</v>
      </c>
      <c r="N10">
        <v>1278</v>
      </c>
      <c r="O10" t="s">
        <v>28</v>
      </c>
      <c r="P10">
        <v>5904</v>
      </c>
      <c r="Q10" t="s">
        <v>63</v>
      </c>
      <c r="R10" t="s">
        <v>64</v>
      </c>
      <c r="S10">
        <v>436</v>
      </c>
      <c r="T10">
        <v>250000</v>
      </c>
      <c r="U10">
        <v>119</v>
      </c>
      <c r="V10">
        <v>0</v>
      </c>
      <c r="W10" s="2">
        <v>45532.457167163833</v>
      </c>
      <c r="X10" t="s">
        <v>65</v>
      </c>
      <c r="Y10" t="s">
        <v>66</v>
      </c>
      <c r="Z10" t="s">
        <v>67</v>
      </c>
      <c r="AA10" t="s">
        <v>68</v>
      </c>
    </row>
    <row r="11" spans="1:27" x14ac:dyDescent="0.2">
      <c r="A11">
        <v>2917</v>
      </c>
      <c r="C11" t="s">
        <v>27</v>
      </c>
      <c r="D11" t="s">
        <v>27</v>
      </c>
      <c r="E11" t="s">
        <v>27</v>
      </c>
      <c r="F11" t="s">
        <v>27</v>
      </c>
      <c r="G11" t="s">
        <v>27</v>
      </c>
      <c r="I11" t="s">
        <v>27</v>
      </c>
      <c r="J11" t="s">
        <v>27</v>
      </c>
      <c r="K11" t="s">
        <v>27</v>
      </c>
      <c r="L11" t="s">
        <v>27</v>
      </c>
      <c r="M11" t="s">
        <v>27</v>
      </c>
      <c r="N11">
        <v>1278</v>
      </c>
      <c r="O11" t="s">
        <v>28</v>
      </c>
      <c r="P11">
        <v>5904</v>
      </c>
      <c r="Q11" t="s">
        <v>99</v>
      </c>
      <c r="R11" t="s">
        <v>100</v>
      </c>
      <c r="S11">
        <v>436</v>
      </c>
      <c r="T11">
        <v>39000</v>
      </c>
      <c r="U11">
        <v>119</v>
      </c>
      <c r="V11">
        <v>2</v>
      </c>
      <c r="W11" s="2">
        <v>45532.495665456183</v>
      </c>
      <c r="X11" t="s">
        <v>101</v>
      </c>
      <c r="Y11" t="s">
        <v>102</v>
      </c>
      <c r="Z11" t="s">
        <v>103</v>
      </c>
      <c r="AA11" t="s">
        <v>104</v>
      </c>
    </row>
    <row r="12" spans="1:27" x14ac:dyDescent="0.2">
      <c r="A12">
        <v>2916</v>
      </c>
      <c r="C12" t="s">
        <v>27</v>
      </c>
      <c r="D12" t="s">
        <v>27</v>
      </c>
      <c r="E12" t="s">
        <v>27</v>
      </c>
      <c r="F12" t="s">
        <v>27</v>
      </c>
      <c r="G12" t="s">
        <v>27</v>
      </c>
      <c r="I12" t="s">
        <v>27</v>
      </c>
      <c r="J12" t="s">
        <v>27</v>
      </c>
      <c r="K12" t="s">
        <v>27</v>
      </c>
      <c r="L12" t="s">
        <v>27</v>
      </c>
      <c r="M12" t="s">
        <v>27</v>
      </c>
      <c r="N12">
        <v>1278</v>
      </c>
      <c r="O12" t="s">
        <v>28</v>
      </c>
      <c r="P12">
        <v>5904</v>
      </c>
      <c r="Q12" t="s">
        <v>87</v>
      </c>
      <c r="R12" t="s">
        <v>88</v>
      </c>
      <c r="S12">
        <v>436</v>
      </c>
      <c r="T12">
        <v>135000</v>
      </c>
      <c r="U12">
        <v>91</v>
      </c>
      <c r="V12">
        <v>0</v>
      </c>
      <c r="W12" s="2">
        <v>45532.492679404677</v>
      </c>
      <c r="X12" t="s">
        <v>89</v>
      </c>
      <c r="Y12" t="s">
        <v>90</v>
      </c>
      <c r="Z12" t="s">
        <v>91</v>
      </c>
      <c r="AA12" t="s">
        <v>92</v>
      </c>
    </row>
    <row r="13" spans="1:27" x14ac:dyDescent="0.2">
      <c r="A13">
        <v>2909</v>
      </c>
      <c r="C13" t="s">
        <v>27</v>
      </c>
      <c r="D13" t="s">
        <v>27</v>
      </c>
      <c r="E13" t="s">
        <v>27</v>
      </c>
      <c r="F13" t="s">
        <v>27</v>
      </c>
      <c r="G13" t="s">
        <v>27</v>
      </c>
      <c r="I13" t="s">
        <v>27</v>
      </c>
      <c r="J13" t="s">
        <v>27</v>
      </c>
      <c r="K13" t="s">
        <v>27</v>
      </c>
      <c r="L13" t="s">
        <v>27</v>
      </c>
      <c r="M13" t="s">
        <v>27</v>
      </c>
      <c r="N13">
        <v>1278</v>
      </c>
      <c r="O13" t="s">
        <v>28</v>
      </c>
      <c r="P13">
        <v>5904</v>
      </c>
      <c r="Q13" t="s">
        <v>35</v>
      </c>
      <c r="R13" t="s">
        <v>36</v>
      </c>
      <c r="S13">
        <v>436</v>
      </c>
      <c r="T13">
        <v>250000</v>
      </c>
      <c r="U13">
        <v>81</v>
      </c>
      <c r="V13">
        <v>1</v>
      </c>
      <c r="W13" s="2">
        <v>45532.454845286149</v>
      </c>
      <c r="X13" t="s">
        <v>37</v>
      </c>
      <c r="Y13" t="s">
        <v>38</v>
      </c>
      <c r="Z13" t="s">
        <v>39</v>
      </c>
      <c r="AA13" t="s">
        <v>40</v>
      </c>
    </row>
    <row r="14" spans="1:27" x14ac:dyDescent="0.2">
      <c r="A14">
        <v>2914</v>
      </c>
      <c r="C14" t="s">
        <v>27</v>
      </c>
      <c r="D14" t="s">
        <v>27</v>
      </c>
      <c r="E14" t="s">
        <v>27</v>
      </c>
      <c r="F14" t="s">
        <v>27</v>
      </c>
      <c r="G14" t="s">
        <v>27</v>
      </c>
      <c r="I14" t="s">
        <v>27</v>
      </c>
      <c r="J14" t="s">
        <v>27</v>
      </c>
      <c r="K14" t="s">
        <v>27</v>
      </c>
      <c r="L14" t="s">
        <v>27</v>
      </c>
      <c r="M14" t="s">
        <v>27</v>
      </c>
      <c r="N14">
        <v>1278</v>
      </c>
      <c r="O14" t="s">
        <v>28</v>
      </c>
      <c r="P14">
        <v>5904</v>
      </c>
      <c r="Q14" t="s">
        <v>69</v>
      </c>
      <c r="R14" t="s">
        <v>70</v>
      </c>
      <c r="S14">
        <v>436</v>
      </c>
      <c r="T14">
        <v>150000</v>
      </c>
      <c r="U14">
        <v>75</v>
      </c>
      <c r="V14">
        <v>1</v>
      </c>
      <c r="W14" s="2">
        <v>45532.475243476809</v>
      </c>
      <c r="X14" t="s">
        <v>71</v>
      </c>
      <c r="Y14" t="s">
        <v>72</v>
      </c>
      <c r="Z14" t="s">
        <v>73</v>
      </c>
      <c r="AA14" t="s">
        <v>74</v>
      </c>
    </row>
    <row r="15" spans="1:27" x14ac:dyDescent="0.2">
      <c r="A15">
        <v>2918</v>
      </c>
      <c r="C15" t="s">
        <v>27</v>
      </c>
      <c r="D15" t="s">
        <v>27</v>
      </c>
      <c r="E15" t="s">
        <v>27</v>
      </c>
      <c r="F15" t="s">
        <v>27</v>
      </c>
      <c r="G15" t="s">
        <v>27</v>
      </c>
      <c r="I15" t="s">
        <v>27</v>
      </c>
      <c r="J15" t="s">
        <v>27</v>
      </c>
      <c r="K15" t="s">
        <v>27</v>
      </c>
      <c r="L15" t="s">
        <v>27</v>
      </c>
      <c r="M15" t="s">
        <v>27</v>
      </c>
      <c r="N15">
        <v>1278</v>
      </c>
      <c r="O15" t="s">
        <v>28</v>
      </c>
      <c r="P15">
        <v>5904</v>
      </c>
      <c r="Q15" t="s">
        <v>58</v>
      </c>
      <c r="R15" t="s">
        <v>59</v>
      </c>
      <c r="S15">
        <v>436</v>
      </c>
      <c r="T15">
        <v>250000</v>
      </c>
      <c r="U15">
        <v>57</v>
      </c>
      <c r="V15">
        <v>0</v>
      </c>
      <c r="W15" s="2">
        <v>45532.497761570507</v>
      </c>
      <c r="X15" t="s">
        <v>60</v>
      </c>
      <c r="Y15" t="s">
        <v>61</v>
      </c>
      <c r="Z15" t="s">
        <v>58</v>
      </c>
      <c r="AA15" t="s">
        <v>62</v>
      </c>
    </row>
    <row r="16" spans="1:27" x14ac:dyDescent="0.2">
      <c r="A16">
        <v>2911</v>
      </c>
      <c r="C16" t="s">
        <v>27</v>
      </c>
      <c r="D16" t="s">
        <v>27</v>
      </c>
      <c r="E16" t="s">
        <v>27</v>
      </c>
      <c r="F16" t="s">
        <v>27</v>
      </c>
      <c r="G16" t="s">
        <v>27</v>
      </c>
      <c r="I16" t="s">
        <v>27</v>
      </c>
      <c r="J16" t="s">
        <v>27</v>
      </c>
      <c r="K16" t="s">
        <v>27</v>
      </c>
      <c r="L16" t="s">
        <v>27</v>
      </c>
      <c r="M16" t="s">
        <v>27</v>
      </c>
      <c r="N16">
        <v>1278</v>
      </c>
      <c r="O16" t="s">
        <v>28</v>
      </c>
      <c r="P16">
        <v>5904</v>
      </c>
      <c r="Q16" t="s">
        <v>75</v>
      </c>
      <c r="R16" t="s">
        <v>76</v>
      </c>
      <c r="S16">
        <v>436</v>
      </c>
      <c r="T16">
        <v>250000</v>
      </c>
      <c r="U16">
        <v>39</v>
      </c>
      <c r="V16">
        <v>0</v>
      </c>
      <c r="W16" s="2">
        <v>45532.460232236932</v>
      </c>
      <c r="X16" t="s">
        <v>77</v>
      </c>
      <c r="Y16" t="s">
        <v>78</v>
      </c>
      <c r="Z16" t="s">
        <v>79</v>
      </c>
      <c r="AA16" t="s">
        <v>80</v>
      </c>
    </row>
  </sheetData>
  <sortState xmlns:xlrd2="http://schemas.microsoft.com/office/spreadsheetml/2017/richdata2" ref="A2:AA16">
    <sortCondition descending="1" ref="U2:U1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9F702-F746-4291-BA2F-2BB145AB6C90}">
  <dimension ref="A1:F26"/>
  <sheetViews>
    <sheetView tabSelected="1" workbookViewId="0">
      <selection activeCell="K11" sqref="K11"/>
    </sheetView>
  </sheetViews>
  <sheetFormatPr defaultRowHeight="12.75" x14ac:dyDescent="0.2"/>
  <cols>
    <col min="2" max="2" width="58.625" customWidth="1"/>
    <col min="3" max="3" width="12.625" customWidth="1"/>
    <col min="4" max="4" width="13" customWidth="1"/>
    <col min="5" max="5" width="17" customWidth="1"/>
  </cols>
  <sheetData>
    <row r="1" spans="1:6" x14ac:dyDescent="0.2">
      <c r="B1" s="5" t="s">
        <v>127</v>
      </c>
      <c r="C1" s="3"/>
    </row>
    <row r="3" spans="1:6" x14ac:dyDescent="0.2">
      <c r="B3" s="3" t="s">
        <v>119</v>
      </c>
      <c r="C3" s="6" t="s">
        <v>118</v>
      </c>
      <c r="D3" s="6" t="s">
        <v>117</v>
      </c>
      <c r="E3" s="6" t="s">
        <v>120</v>
      </c>
    </row>
    <row r="4" spans="1:6" x14ac:dyDescent="0.2">
      <c r="A4" s="4">
        <v>1</v>
      </c>
      <c r="B4" s="10" t="s">
        <v>29</v>
      </c>
      <c r="C4" s="11">
        <v>50000</v>
      </c>
      <c r="D4" s="12">
        <v>322</v>
      </c>
      <c r="E4" s="13">
        <f>D4*100/2447</f>
        <v>13.158970167552104</v>
      </c>
      <c r="F4" s="4"/>
    </row>
    <row r="5" spans="1:6" x14ac:dyDescent="0.2">
      <c r="A5" s="4">
        <v>2</v>
      </c>
      <c r="B5" s="10" t="s">
        <v>111</v>
      </c>
      <c r="C5" s="11">
        <v>250000</v>
      </c>
      <c r="D5" s="12">
        <v>303</v>
      </c>
      <c r="E5" s="13">
        <f>D5*100/2447</f>
        <v>12.38250919493257</v>
      </c>
      <c r="F5" s="4"/>
    </row>
    <row r="6" spans="1:6" x14ac:dyDescent="0.2">
      <c r="A6" s="4">
        <v>3</v>
      </c>
      <c r="B6" s="10" t="s">
        <v>105</v>
      </c>
      <c r="C6" s="11">
        <v>250000</v>
      </c>
      <c r="D6" s="12">
        <v>280</v>
      </c>
      <c r="E6" s="13">
        <f>D6*100/2447</f>
        <v>11.442582754393134</v>
      </c>
      <c r="F6" s="4"/>
    </row>
    <row r="7" spans="1:6" x14ac:dyDescent="0.2">
      <c r="A7">
        <v>4</v>
      </c>
      <c r="B7" t="s">
        <v>81</v>
      </c>
      <c r="C7" s="8">
        <v>250000</v>
      </c>
      <c r="D7" s="8">
        <v>246</v>
      </c>
      <c r="E7" s="9">
        <f t="shared" ref="E7:E19" si="0">D7*100/2447</f>
        <v>10.053126277073968</v>
      </c>
      <c r="F7" s="4"/>
    </row>
    <row r="8" spans="1:6" x14ac:dyDescent="0.2">
      <c r="A8">
        <v>5</v>
      </c>
      <c r="B8" t="s">
        <v>93</v>
      </c>
      <c r="C8" s="8">
        <v>140000</v>
      </c>
      <c r="D8" s="8">
        <v>231</v>
      </c>
      <c r="E8" s="9">
        <f t="shared" si="0"/>
        <v>9.4401307723743351</v>
      </c>
      <c r="F8" s="4"/>
    </row>
    <row r="9" spans="1:6" x14ac:dyDescent="0.2">
      <c r="A9">
        <v>6</v>
      </c>
      <c r="B9" t="s">
        <v>46</v>
      </c>
      <c r="C9" s="8">
        <v>250000</v>
      </c>
      <c r="D9" s="8">
        <v>208</v>
      </c>
      <c r="E9" s="9">
        <f t="shared" si="0"/>
        <v>8.5002043318348992</v>
      </c>
      <c r="F9" s="4"/>
    </row>
    <row r="10" spans="1:6" x14ac:dyDescent="0.2">
      <c r="A10">
        <v>7</v>
      </c>
      <c r="B10" t="s">
        <v>41</v>
      </c>
      <c r="C10" s="8">
        <v>150000</v>
      </c>
      <c r="D10" s="8">
        <v>139</v>
      </c>
      <c r="E10" s="9">
        <f t="shared" si="0"/>
        <v>5.6804250102165916</v>
      </c>
      <c r="F10" s="4"/>
    </row>
    <row r="11" spans="1:6" x14ac:dyDescent="0.2">
      <c r="A11">
        <v>8</v>
      </c>
      <c r="B11" t="s">
        <v>52</v>
      </c>
      <c r="C11" s="8">
        <v>250000</v>
      </c>
      <c r="D11" s="8">
        <v>137</v>
      </c>
      <c r="E11" s="9">
        <f t="shared" si="0"/>
        <v>5.5986922762566405</v>
      </c>
      <c r="F11" s="4"/>
    </row>
    <row r="12" spans="1:6" x14ac:dyDescent="0.2">
      <c r="A12">
        <v>9</v>
      </c>
      <c r="B12" t="s">
        <v>63</v>
      </c>
      <c r="C12" s="8">
        <v>250000</v>
      </c>
      <c r="D12" s="8">
        <v>119</v>
      </c>
      <c r="E12" s="9">
        <f t="shared" si="0"/>
        <v>4.8630976706170825</v>
      </c>
      <c r="F12" s="4"/>
    </row>
    <row r="13" spans="1:6" x14ac:dyDescent="0.2">
      <c r="A13">
        <v>10</v>
      </c>
      <c r="B13" t="s">
        <v>99</v>
      </c>
      <c r="C13" s="8">
        <v>39000</v>
      </c>
      <c r="D13" s="8">
        <v>119</v>
      </c>
      <c r="E13" s="9">
        <f t="shared" si="0"/>
        <v>4.8630976706170825</v>
      </c>
      <c r="F13" s="4"/>
    </row>
    <row r="14" spans="1:6" x14ac:dyDescent="0.2">
      <c r="A14">
        <v>11</v>
      </c>
      <c r="B14" t="s">
        <v>87</v>
      </c>
      <c r="C14" s="8">
        <v>135000</v>
      </c>
      <c r="D14" s="8">
        <v>91</v>
      </c>
      <c r="E14" s="9">
        <f t="shared" si="0"/>
        <v>3.7188393951777687</v>
      </c>
      <c r="F14" s="4"/>
    </row>
    <row r="15" spans="1:6" x14ac:dyDescent="0.2">
      <c r="A15">
        <v>12</v>
      </c>
      <c r="B15" t="s">
        <v>35</v>
      </c>
      <c r="C15" s="8">
        <v>250000</v>
      </c>
      <c r="D15" s="8">
        <v>81</v>
      </c>
      <c r="E15" s="9">
        <f t="shared" si="0"/>
        <v>3.3101757253780137</v>
      </c>
      <c r="F15" s="4"/>
    </row>
    <row r="16" spans="1:6" x14ac:dyDescent="0.2">
      <c r="A16">
        <v>13</v>
      </c>
      <c r="B16" t="s">
        <v>69</v>
      </c>
      <c r="C16" s="8">
        <v>150000</v>
      </c>
      <c r="D16" s="8">
        <v>75</v>
      </c>
      <c r="E16" s="9">
        <f t="shared" si="0"/>
        <v>3.0649775234981611</v>
      </c>
      <c r="F16" s="4"/>
    </row>
    <row r="17" spans="1:6" x14ac:dyDescent="0.2">
      <c r="A17">
        <v>14</v>
      </c>
      <c r="B17" t="s">
        <v>58</v>
      </c>
      <c r="C17" s="8">
        <v>250000</v>
      </c>
      <c r="D17" s="8">
        <v>57</v>
      </c>
      <c r="E17" s="9">
        <f t="shared" si="0"/>
        <v>2.3293829178586023</v>
      </c>
      <c r="F17" s="4"/>
    </row>
    <row r="18" spans="1:6" x14ac:dyDescent="0.2">
      <c r="A18">
        <v>15</v>
      </c>
      <c r="B18" t="s">
        <v>75</v>
      </c>
      <c r="C18" s="8">
        <v>250000</v>
      </c>
      <c r="D18" s="8">
        <v>39</v>
      </c>
      <c r="E18" s="9">
        <f t="shared" si="0"/>
        <v>1.5937883122190437</v>
      </c>
      <c r="F18" s="4"/>
    </row>
    <row r="19" spans="1:6" x14ac:dyDescent="0.2">
      <c r="B19" s="4" t="s">
        <v>121</v>
      </c>
      <c r="C19" s="8"/>
      <c r="D19" s="7">
        <v>2447</v>
      </c>
      <c r="E19" s="9">
        <f t="shared" si="0"/>
        <v>100</v>
      </c>
    </row>
    <row r="21" spans="1:6" x14ac:dyDescent="0.2">
      <c r="B21" s="14" t="s">
        <v>122</v>
      </c>
      <c r="C21" s="15"/>
      <c r="D21" s="16">
        <v>995</v>
      </c>
    </row>
    <row r="22" spans="1:6" x14ac:dyDescent="0.2">
      <c r="B22" s="14" t="s">
        <v>123</v>
      </c>
      <c r="C22" s="15"/>
      <c r="D22" s="17">
        <v>21776</v>
      </c>
    </row>
    <row r="23" spans="1:6" x14ac:dyDescent="0.2">
      <c r="B23" s="14" t="s">
        <v>124</v>
      </c>
      <c r="C23" s="15"/>
      <c r="D23" s="18">
        <v>4.5699999999999998E-2</v>
      </c>
    </row>
    <row r="25" spans="1:6" x14ac:dyDescent="0.2">
      <c r="B25" s="14" t="s">
        <v>125</v>
      </c>
      <c r="C25" s="16">
        <v>372</v>
      </c>
      <c r="D25" s="19">
        <f>C25*100/D21</f>
        <v>37.386934673366831</v>
      </c>
    </row>
    <row r="26" spans="1:6" x14ac:dyDescent="0.2">
      <c r="B26" s="14" t="s">
        <v>126</v>
      </c>
      <c r="C26" s="16">
        <f>D21-C25</f>
        <v>623</v>
      </c>
      <c r="D26" s="19">
        <f>C26*100/D21</f>
        <v>62.613065326633169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Sheet1</vt:lpstr>
      <vt:lpstr>Full1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Jordina Gual Jané</dc:creator>
  <cp:lastModifiedBy>Jordina Gual Jané</cp:lastModifiedBy>
  <dcterms:created xsi:type="dcterms:W3CDTF">2024-10-10T09:01:54Z</dcterms:created>
  <dcterms:modified xsi:type="dcterms:W3CDTF">2024-10-16T11:06:08Z</dcterms:modified>
</cp:coreProperties>
</file>